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41_2020 - Dodávka denního tisku, periodik a elektronických předplatných\Výzva s přílohami\"/>
    </mc:Choice>
  </mc:AlternateContent>
  <bookViews>
    <workbookView xWindow="-120" yWindow="-120" windowWidth="19440" windowHeight="15600"/>
  </bookViews>
  <sheets>
    <sheet name="Část 7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7" l="1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5" i="7"/>
  <c r="I5" i="7" s="1"/>
  <c r="G6" i="7"/>
  <c r="I6" i="7" s="1"/>
  <c r="G7" i="7"/>
  <c r="G8" i="7"/>
  <c r="I8" i="7" s="1"/>
  <c r="J8" i="7" s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4" i="7"/>
  <c r="G37" i="7" l="1"/>
  <c r="I9" i="7"/>
  <c r="J9" i="7" s="1"/>
  <c r="I7" i="7"/>
  <c r="J7" i="7" s="1"/>
  <c r="J6" i="7"/>
  <c r="J5" i="7"/>
  <c r="I4" i="7"/>
  <c r="J4" i="7" l="1"/>
  <c r="J37" i="7" s="1"/>
  <c r="I37" i="7"/>
</calcChain>
</file>

<file path=xl/sharedStrings.xml><?xml version="1.0" encoding="utf-8"?>
<sst xmlns="http://schemas.openxmlformats.org/spreadsheetml/2006/main" count="78" uniqueCount="47">
  <si>
    <t>tisk</t>
  </si>
  <si>
    <t>tisk + digital</t>
  </si>
  <si>
    <t>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</si>
  <si>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</si>
  <si>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</si>
  <si>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</si>
  <si>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</si>
  <si>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</si>
  <si>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</si>
  <si>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</si>
  <si>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</si>
  <si>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</si>
  <si>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</si>
  <si>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</si>
  <si>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</si>
  <si>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</si>
  <si>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</si>
  <si>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* v případě, že se sazba DPH pro digitální verzi liší od sazby DPH pro tištěnou verzi</t>
  </si>
  <si>
    <t xml:space="preserve">Balkan Insight </t>
  </si>
  <si>
    <t>Computer Music Journal</t>
  </si>
  <si>
    <t>Denník N - ŠTANDARD</t>
  </si>
  <si>
    <t xml:space="preserve">Der Spiegel </t>
  </si>
  <si>
    <t>v tomto řádku vyplní dodavatel cenu a sazbu DPH za digitální verzi*</t>
  </si>
  <si>
    <t xml:space="preserve">EU Observer </t>
  </si>
  <si>
    <t xml:space="preserve">Financial Times - STANDARD </t>
  </si>
  <si>
    <t>Glos ludu (Glos)</t>
  </si>
  <si>
    <t xml:space="preserve">Haaretz </t>
  </si>
  <si>
    <t xml:space="preserve">Jazz in Europe Magazine </t>
  </si>
  <si>
    <t>Jazz Wise</t>
  </si>
  <si>
    <t xml:space="preserve">Jazziz Magazine </t>
  </si>
  <si>
    <t xml:space="preserve">Le Monde </t>
  </si>
  <si>
    <t xml:space="preserve">L'OBS </t>
  </si>
  <si>
    <t xml:space="preserve">Local Sweden. Thelocal.se </t>
  </si>
  <si>
    <t xml:space="preserve">Luerzer's Archiv </t>
  </si>
  <si>
    <t xml:space="preserve">Slovenské dotyky </t>
  </si>
  <si>
    <t>SME</t>
  </si>
  <si>
    <t xml:space="preserve">The Economist </t>
  </si>
  <si>
    <t xml:space="preserve">The Economist - ročenka The World in 2020 </t>
  </si>
  <si>
    <t>The New York Times</t>
  </si>
  <si>
    <t xml:space="preserve">The Times </t>
  </si>
  <si>
    <t>The Wall Street Journal</t>
  </si>
  <si>
    <t xml:space="preserve">The Washington Post </t>
  </si>
  <si>
    <t>Zwrot</t>
  </si>
  <si>
    <t>Bloomberg</t>
  </si>
  <si>
    <t>Gazeta Wyborcza</t>
  </si>
  <si>
    <t xml:space="preserve">Science Magazin </t>
  </si>
  <si>
    <t>Příloha č. 2.7 - Tabulka pro výpočet nabídkové ceny - Část 7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</si>
</sst>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2" borderId="1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10" fontId="5" fillId="2" borderId="1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164" fontId="0" fillId="0" borderId="0" xfId="0" applyNumberFormat="1" applyFont="1" applyFill="1" applyBorder="1" applyProtection="1"/>
    <xf numFmtId="0" fontId="4" fillId="3" borderId="4" xfId="0" applyFont="1" applyFill="1" applyBorder="1" applyAlignment="1" applyProtection="1">
      <alignment horizontal="center" vertical="top" wrapText="1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3" xfId="0" applyNumberFormat="1" applyFont="1" applyFill="1" applyBorder="1" applyAlignment="1" applyProtection="1">
      <alignment horizontal="center" vertical="top" wrapText="1"/>
    </xf>
    <xf numFmtId="0" fontId="4" fillId="3" borderId="3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Protection="1"/>
    <xf numFmtId="14" fontId="0" fillId="0" borderId="1" xfId="0" applyNumberFormat="1" applyFill="1" applyBorder="1" applyProtection="1"/>
    <xf numFmtId="14" fontId="7" fillId="0" borderId="1" xfId="0" applyNumberFormat="1" applyFont="1" applyFill="1" applyBorder="1" applyProtection="1"/>
    <xf numFmtId="0" fontId="0" fillId="0" borderId="1" xfId="0" applyNumberFormat="1" applyFont="1" applyFill="1" applyBorder="1" applyProtection="1"/>
    <xf numFmtId="164" fontId="0" fillId="0" borderId="1" xfId="0" applyNumberFormat="1" applyFont="1" applyFill="1" applyBorder="1" applyProtection="1"/>
    <xf numFmtId="0" fontId="8" fillId="0" borderId="1" xfId="0" applyFont="1" applyFill="1" applyBorder="1" applyProtection="1"/>
    <xf numFmtId="14" fontId="0" fillId="0" borderId="1" xfId="0" applyNumberFormat="1" applyFont="1" applyFill="1" applyBorder="1" applyProtection="1"/>
    <xf numFmtId="14" fontId="5" fillId="0" borderId="1" xfId="0" applyNumberFormat="1" applyFont="1" applyFill="1" applyBorder="1" applyProtection="1"/>
    <xf numFmtId="0" fontId="9" fillId="0" borderId="1" xfId="0" applyFont="1" applyFill="1" applyBorder="1" applyProtection="1"/>
    <xf numFmtId="0" fontId="10" fillId="0" borderId="1" xfId="0" applyFont="1" applyFill="1" applyBorder="1" applyProtection="1"/>
    <xf numFmtId="164" fontId="10" fillId="0" borderId="1" xfId="0" applyNumberFormat="1" applyFont="1" applyFill="1" applyBorder="1" applyAlignment="1" applyProtection="1">
      <alignment horizontal="right"/>
    </xf>
    <xf numFmtId="10" fontId="10" fillId="0" borderId="1" xfId="0" applyNumberFormat="1" applyFont="1" applyBorder="1" applyAlignment="1" applyProtection="1">
      <alignment horizontal="right"/>
    </xf>
    <xf numFmtId="164" fontId="11" fillId="0" borderId="1" xfId="0" applyNumberFormat="1" applyFont="1" applyBorder="1" applyAlignment="1" applyProtection="1">
      <alignment horizontal="right"/>
    </xf>
    <xf numFmtId="164" fontId="11" fillId="0" borderId="1" xfId="0" applyNumberFormat="1" applyFont="1" applyFill="1" applyBorder="1" applyAlignment="1" applyProtection="1">
      <alignment horizontal="right"/>
    </xf>
    <xf numFmtId="164" fontId="0" fillId="0" borderId="0" xfId="0" applyNumberFormat="1" applyProtection="1"/>
    <xf numFmtId="0" fontId="0" fillId="0" borderId="0" xfId="0" applyNumberFormat="1" applyProtection="1"/>
    <xf numFmtId="0" fontId="6" fillId="2" borderId="0" xfId="0" applyFont="1" applyFill="1" applyProtection="1"/>
    <xf numFmtId="0" fontId="12" fillId="0" borderId="0" xfId="0" applyFont="1" applyAlignment="1" applyProtection="1">
      <alignment vertical="center"/>
    </xf>
    <xf numFmtId="0" fontId="12" fillId="0" borderId="0" xfId="0" applyFont="1" applyProtection="1"/>
  </cellXfs>
  <cellStyles count="1"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1" hidden="0"/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  <numFmt numFmtId="0" formatCode="#,##0.00\ &quot;Kč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0"/>
    </dxf>
    <dxf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136371" displayName="Tabulka136371" ref="A3:J37" totalsRowCount="1" headerRowDxfId="14" dataDxfId="12" totalsRowDxfId="13" headerRowBorderDxfId="25" tableBorderDxfId="24" totalsRowBorderDxfId="23">
  <autoFilter ref="A3:J36"/>
  <sortState ref="A4:K32">
    <sortCondition ref="A3:A32"/>
  </sortState>
  <tableColumns count="10">
    <tableColumn id="1" name="Titul" totalsRowLabel="CELKEM" dataDxfId="22" totalsRowDxfId="9"/>
    <tableColumn id="2" name="Verze" dataDxfId="21" totalsRowDxfId="8"/>
    <tableColumn id="3" name="Předplatné od" dataDxfId="20" totalsRowDxfId="7"/>
    <tableColumn id="4" name="Předplatné do" dataDxfId="19" totalsRowDxfId="6"/>
    <tableColumn id="5" name="Cena v Kč za 1 roční předplatné bez DPH" dataDxfId="11" totalsRowDxfId="5"/>
    <tableColumn id="9" name="Počet výtisků:" dataDxfId="18" totalsRowDxfId="4"/>
    <tableColumn id="10" name="Celková cena v Kč bez DPH" totalsRowFunction="custom" dataDxfId="17" totalsRowDxfId="3">
      <calculatedColumnFormula>PRODUCT(Tabulka136371[[#This Row],[Cena v Kč za 1 roční předplatné bez DPH]],Tabulka136371[[#This Row],[Počet výtisků:]])</calculatedColumnFormula>
      <totalsRowFormula>SUM(Tabulka136371[Celková cena v Kč bez DPH])</totalsRowFormula>
    </tableColumn>
    <tableColumn id="7" name="Sazba DPH" dataDxfId="10" totalsRowDxfId="2"/>
    <tableColumn id="6" name="Částka DPH v Kč" totalsRowFunction="custom" dataDxfId="16" totalsRowDxfId="1">
      <calculatedColumnFormula>PRODUCT(Tabulka136371[[#This Row],[Celková cena v Kč bez DPH]],Tabulka136371[[#This Row],[Sazba DPH]])</calculatedColumnFormula>
      <totalsRowFormula>SUM(Tabulka136371[Částka DPH v Kč])</totalsRowFormula>
    </tableColumn>
    <tableColumn id="11" name="Celková cena v Kč včetně DPH" totalsRowFunction="custom" dataDxfId="15" totalsRowDxfId="0">
      <calculatedColumnFormula>SUM(Tabulka136371[[#This Row],[Celková cena v Kč bez DPH]],Tabulka136371[[#This Row],[Částka DPH v Kč]])</calculatedColumnFormula>
      <totalsRowFormula>SUM(Tabulka136371[Celková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Normal="100" workbookViewId="0">
      <selection activeCell="H9" sqref="H9"/>
    </sheetView>
  </sheetViews>
  <sheetFormatPr defaultRowHeight="15" x14ac:dyDescent="0.25"/>
  <cols>
    <col min="1" max="1" width="42" style="11" customWidth="1"/>
    <col min="2" max="4" width="11.7109375" style="11" customWidth="1"/>
    <col min="5" max="5" width="22.140625" style="11" customWidth="1"/>
    <col min="6" max="6" width="13" style="11" customWidth="1"/>
    <col min="7" max="7" width="17.85546875" style="11" customWidth="1"/>
    <col min="8" max="8" width="10.7109375" style="11" customWidth="1"/>
    <col min="9" max="9" width="16.28515625" style="11" customWidth="1"/>
    <col min="10" max="10" width="16.85546875" style="11" customWidth="1"/>
    <col min="11" max="16384" width="9.140625" style="11"/>
  </cols>
  <sheetData>
    <row r="1" spans="1:10" ht="21" x14ac:dyDescent="0.35">
      <c r="A1" s="5" t="s">
        <v>46</v>
      </c>
      <c r="B1" s="6"/>
      <c r="C1" s="7"/>
      <c r="D1" s="7"/>
      <c r="E1" s="8"/>
      <c r="F1" s="9"/>
      <c r="G1" s="10"/>
      <c r="H1" s="10"/>
      <c r="I1" s="10"/>
      <c r="J1" s="10"/>
    </row>
    <row r="2" spans="1:10" x14ac:dyDescent="0.25">
      <c r="A2" s="7"/>
      <c r="B2" s="6"/>
      <c r="C2" s="12"/>
      <c r="D2" s="12"/>
      <c r="E2" s="13"/>
      <c r="F2" s="14"/>
      <c r="G2" s="15"/>
      <c r="H2" s="15"/>
      <c r="I2" s="15"/>
      <c r="J2" s="15"/>
    </row>
    <row r="3" spans="1:10" ht="36" customHeight="1" x14ac:dyDescent="0.25">
      <c r="A3" s="16" t="s">
        <v>15</v>
      </c>
      <c r="B3" s="17" t="s">
        <v>8</v>
      </c>
      <c r="C3" s="17" t="s">
        <v>7</v>
      </c>
      <c r="D3" s="17" t="s">
        <v>9</v>
      </c>
      <c r="E3" s="18" t="s">
        <v>4</v>
      </c>
      <c r="F3" s="19" t="s">
        <v>3</v>
      </c>
      <c r="G3" s="18" t="s">
        <v>5</v>
      </c>
      <c r="H3" s="20" t="s">
        <v>12</v>
      </c>
      <c r="I3" s="20" t="s">
        <v>13</v>
      </c>
      <c r="J3" s="20" t="s">
        <v>6</v>
      </c>
    </row>
    <row r="4" spans="1:10" x14ac:dyDescent="0.25">
      <c r="A4" s="21" t="s">
        <v>18</v>
      </c>
      <c r="B4" s="21" t="s">
        <v>2</v>
      </c>
      <c r="C4" s="22">
        <v>44197</v>
      </c>
      <c r="D4" s="23">
        <v>44561</v>
      </c>
      <c r="E4" s="1">
        <v>0</v>
      </c>
      <c r="F4" s="24">
        <v>1</v>
      </c>
      <c r="G4" s="25">
        <f>PRODUCT(Tabulka136371[[#This Row],[Cena v Kč za 1 roční předplatné bez DPH]],Tabulka136371[[#This Row],[Počet výtisků:]])</f>
        <v>0</v>
      </c>
      <c r="H4" s="2">
        <v>0</v>
      </c>
      <c r="I4" s="25">
        <f>PRODUCT(Tabulka136371[[#This Row],[Celková cena v Kč bez DPH]],Tabulka136371[[#This Row],[Sazba DPH]])</f>
        <v>0</v>
      </c>
      <c r="J4" s="25">
        <f>SUM(Tabulka136371[[#This Row],[Celková cena v Kč bez DPH]],Tabulka136371[[#This Row],[Částka DPH v Kč]])</f>
        <v>0</v>
      </c>
    </row>
    <row r="5" spans="1:10" x14ac:dyDescent="0.25">
      <c r="A5" s="21" t="s">
        <v>43</v>
      </c>
      <c r="B5" s="21" t="s">
        <v>2</v>
      </c>
      <c r="C5" s="22">
        <v>44197</v>
      </c>
      <c r="D5" s="23">
        <v>44561</v>
      </c>
      <c r="E5" s="1">
        <v>0</v>
      </c>
      <c r="F5" s="24">
        <v>1</v>
      </c>
      <c r="G5" s="25">
        <f>PRODUCT(Tabulka136371[[#This Row],[Cena v Kč za 1 roční předplatné bez DPH]],Tabulka136371[[#This Row],[Počet výtisků:]])</f>
        <v>0</v>
      </c>
      <c r="H5" s="2">
        <v>0</v>
      </c>
      <c r="I5" s="25">
        <f>PRODUCT(Tabulka136371[[#This Row],[Celková cena v Kč bez DPH]],Tabulka136371[[#This Row],[Sazba DPH]])</f>
        <v>0</v>
      </c>
      <c r="J5" s="25">
        <f>SUM(Tabulka136371[[#This Row],[Celková cena v Kč bez DPH]],Tabulka136371[[#This Row],[Částka DPH v Kč]])</f>
        <v>0</v>
      </c>
    </row>
    <row r="6" spans="1:10" x14ac:dyDescent="0.25">
      <c r="A6" s="21" t="s">
        <v>19</v>
      </c>
      <c r="B6" s="21" t="s">
        <v>0</v>
      </c>
      <c r="C6" s="22">
        <v>44197</v>
      </c>
      <c r="D6" s="23">
        <v>44561</v>
      </c>
      <c r="E6" s="1">
        <v>0</v>
      </c>
      <c r="F6" s="24">
        <v>1</v>
      </c>
      <c r="G6" s="25">
        <f>PRODUCT(Tabulka136371[[#This Row],[Cena v Kč za 1 roční předplatné bez DPH]],Tabulka136371[[#This Row],[Počet výtisků:]])</f>
        <v>0</v>
      </c>
      <c r="H6" s="2">
        <v>0</v>
      </c>
      <c r="I6" s="25">
        <f>PRODUCT(Tabulka136371[[#This Row],[Celková cena v Kč bez DPH]],Tabulka136371[[#This Row],[Sazba DPH]])</f>
        <v>0</v>
      </c>
      <c r="J6" s="25">
        <f>SUM(Tabulka136371[[#This Row],[Celková cena v Kč bez DPH]],Tabulka136371[[#This Row],[Částka DPH v Kč]])</f>
        <v>0</v>
      </c>
    </row>
    <row r="7" spans="1:10" x14ac:dyDescent="0.25">
      <c r="A7" s="21" t="s">
        <v>20</v>
      </c>
      <c r="B7" s="21" t="s">
        <v>2</v>
      </c>
      <c r="C7" s="22">
        <v>44197</v>
      </c>
      <c r="D7" s="23">
        <v>44561</v>
      </c>
      <c r="E7" s="1">
        <v>0</v>
      </c>
      <c r="F7" s="24">
        <v>1</v>
      </c>
      <c r="G7" s="25">
        <f>PRODUCT(Tabulka136371[[#This Row],[Cena v Kč za 1 roční předplatné bez DPH]],Tabulka136371[[#This Row],[Počet výtisků:]])</f>
        <v>0</v>
      </c>
      <c r="H7" s="2">
        <v>0</v>
      </c>
      <c r="I7" s="25">
        <f>PRODUCT(Tabulka136371[[#This Row],[Celková cena v Kč bez DPH]],Tabulka136371[[#This Row],[Sazba DPH]])</f>
        <v>0</v>
      </c>
      <c r="J7" s="25">
        <f>SUM(Tabulka136371[[#This Row],[Celková cena v Kč bez DPH]],Tabulka136371[[#This Row],[Částka DPH v Kč]])</f>
        <v>0</v>
      </c>
    </row>
    <row r="8" spans="1:10" x14ac:dyDescent="0.25">
      <c r="A8" s="21" t="s">
        <v>21</v>
      </c>
      <c r="B8" s="21" t="s">
        <v>1</v>
      </c>
      <c r="C8" s="22">
        <v>44197</v>
      </c>
      <c r="D8" s="23">
        <v>44561</v>
      </c>
      <c r="E8" s="1">
        <v>0</v>
      </c>
      <c r="F8" s="24">
        <v>1</v>
      </c>
      <c r="G8" s="25">
        <f>PRODUCT(Tabulka136371[[#This Row],[Cena v Kč za 1 roční předplatné bez DPH]],Tabulka136371[[#This Row],[Počet výtisků:]])</f>
        <v>0</v>
      </c>
      <c r="H8" s="2">
        <v>0</v>
      </c>
      <c r="I8" s="25">
        <f>PRODUCT(Tabulka136371[[#This Row],[Celková cena v Kč bez DPH]],Tabulka136371[[#This Row],[Sazba DPH]])</f>
        <v>0</v>
      </c>
      <c r="J8" s="25">
        <f>SUM(Tabulka136371[[#This Row],[Celková cena v Kč bez DPH]],Tabulka136371[[#This Row],[Částka DPH v Kč]])</f>
        <v>0</v>
      </c>
    </row>
    <row r="9" spans="1:10" x14ac:dyDescent="0.25">
      <c r="A9" s="26" t="s">
        <v>22</v>
      </c>
      <c r="B9" s="21"/>
      <c r="C9" s="27"/>
      <c r="D9" s="28"/>
      <c r="E9" s="3">
        <v>0</v>
      </c>
      <c r="F9" s="24"/>
      <c r="G9" s="25">
        <f>PRODUCT(Tabulka136371[[#This Row],[Cena v Kč za 1 roční předplatné bez DPH]],Tabulka136371[[#This Row],[Počet výtisků:]])</f>
        <v>0</v>
      </c>
      <c r="H9" s="4">
        <v>0</v>
      </c>
      <c r="I9" s="25">
        <f>PRODUCT(Tabulka136371[[#This Row],[Celková cena v Kč bez DPH]],Tabulka136371[[#This Row],[Sazba DPH]])</f>
        <v>0</v>
      </c>
      <c r="J9" s="25">
        <f>SUM(Tabulka136371[[#This Row],[Celková cena v Kč bez DPH]],Tabulka136371[[#This Row],[Částka DPH v Kč]])</f>
        <v>0</v>
      </c>
    </row>
    <row r="10" spans="1:10" x14ac:dyDescent="0.25">
      <c r="A10" s="21" t="s">
        <v>21</v>
      </c>
      <c r="B10" s="21" t="s">
        <v>0</v>
      </c>
      <c r="C10" s="22">
        <v>44197</v>
      </c>
      <c r="D10" s="23">
        <v>44561</v>
      </c>
      <c r="E10" s="1">
        <v>0</v>
      </c>
      <c r="F10" s="24">
        <v>1</v>
      </c>
      <c r="G10" s="25">
        <f>PRODUCT(Tabulka136371[[#This Row],[Cena v Kč za 1 roční předplatné bez DPH]],Tabulka136371[[#This Row],[Počet výtisků:]])</f>
        <v>0</v>
      </c>
      <c r="H10" s="2">
        <v>0</v>
      </c>
      <c r="I10" s="25">
        <f>PRODUCT(Tabulka136371[[#This Row],[Celková cena v Kč bez DPH]],Tabulka136371[[#This Row],[Sazba DPH]])</f>
        <v>0</v>
      </c>
      <c r="J10" s="25">
        <f>SUM(Tabulka136371[[#This Row],[Celková cena v Kč bez DPH]],Tabulka136371[[#This Row],[Částka DPH v Kč]])</f>
        <v>0</v>
      </c>
    </row>
    <row r="11" spans="1:10" x14ac:dyDescent="0.25">
      <c r="A11" s="21" t="s">
        <v>23</v>
      </c>
      <c r="B11" s="21" t="s">
        <v>2</v>
      </c>
      <c r="C11" s="22">
        <v>44197</v>
      </c>
      <c r="D11" s="23">
        <v>44561</v>
      </c>
      <c r="E11" s="1">
        <v>0</v>
      </c>
      <c r="F11" s="24">
        <v>1</v>
      </c>
      <c r="G11" s="25">
        <f>PRODUCT(Tabulka136371[[#This Row],[Cena v Kč za 1 roční předplatné bez DPH]],Tabulka136371[[#This Row],[Počet výtisků:]])</f>
        <v>0</v>
      </c>
      <c r="H11" s="2">
        <v>0</v>
      </c>
      <c r="I11" s="25">
        <f>PRODUCT(Tabulka136371[[#This Row],[Celková cena v Kč bez DPH]],Tabulka136371[[#This Row],[Sazba DPH]])</f>
        <v>0</v>
      </c>
      <c r="J11" s="25">
        <f>SUM(Tabulka136371[[#This Row],[Celková cena v Kč bez DPH]],Tabulka136371[[#This Row],[Částka DPH v Kč]])</f>
        <v>0</v>
      </c>
    </row>
    <row r="12" spans="1:10" x14ac:dyDescent="0.25">
      <c r="A12" s="21" t="s">
        <v>24</v>
      </c>
      <c r="B12" s="21" t="s">
        <v>2</v>
      </c>
      <c r="C12" s="22">
        <v>44197</v>
      </c>
      <c r="D12" s="23">
        <v>44561</v>
      </c>
      <c r="E12" s="1">
        <v>0</v>
      </c>
      <c r="F12" s="24">
        <v>1</v>
      </c>
      <c r="G12" s="25">
        <f>PRODUCT(Tabulka136371[[#This Row],[Cena v Kč za 1 roční předplatné bez DPH]],Tabulka136371[[#This Row],[Počet výtisků:]])</f>
        <v>0</v>
      </c>
      <c r="H12" s="2">
        <v>0</v>
      </c>
      <c r="I12" s="25">
        <f>PRODUCT(Tabulka136371[[#This Row],[Celková cena v Kč bez DPH]],Tabulka136371[[#This Row],[Sazba DPH]])</f>
        <v>0</v>
      </c>
      <c r="J12" s="25">
        <f>SUM(Tabulka136371[[#This Row],[Celková cena v Kč bez DPH]],Tabulka136371[[#This Row],[Částka DPH v Kč]])</f>
        <v>0</v>
      </c>
    </row>
    <row r="13" spans="1:10" x14ac:dyDescent="0.25">
      <c r="A13" s="21" t="s">
        <v>44</v>
      </c>
      <c r="B13" s="21" t="s">
        <v>2</v>
      </c>
      <c r="C13" s="22">
        <v>44197</v>
      </c>
      <c r="D13" s="23">
        <v>44561</v>
      </c>
      <c r="E13" s="1">
        <v>0</v>
      </c>
      <c r="F13" s="24">
        <v>1</v>
      </c>
      <c r="G13" s="25">
        <f>PRODUCT(Tabulka136371[[#This Row],[Cena v Kč za 1 roční předplatné bez DPH]],Tabulka136371[[#This Row],[Počet výtisků:]])</f>
        <v>0</v>
      </c>
      <c r="H13" s="2">
        <v>0</v>
      </c>
      <c r="I13" s="25">
        <f>PRODUCT(Tabulka136371[[#This Row],[Celková cena v Kč bez DPH]],Tabulka136371[[#This Row],[Sazba DPH]])</f>
        <v>0</v>
      </c>
      <c r="J13" s="25">
        <f>SUM(Tabulka136371[[#This Row],[Celková cena v Kč bez DPH]],Tabulka136371[[#This Row],[Částka DPH v Kč]])</f>
        <v>0</v>
      </c>
    </row>
    <row r="14" spans="1:10" x14ac:dyDescent="0.25">
      <c r="A14" s="21" t="s">
        <v>25</v>
      </c>
      <c r="B14" s="21" t="s">
        <v>0</v>
      </c>
      <c r="C14" s="22">
        <v>44197</v>
      </c>
      <c r="D14" s="23">
        <v>44561</v>
      </c>
      <c r="E14" s="1">
        <v>0</v>
      </c>
      <c r="F14" s="24">
        <v>1</v>
      </c>
      <c r="G14" s="25">
        <f>PRODUCT(Tabulka136371[[#This Row],[Cena v Kč za 1 roční předplatné bez DPH]],Tabulka136371[[#This Row],[Počet výtisků:]])</f>
        <v>0</v>
      </c>
      <c r="H14" s="2">
        <v>0</v>
      </c>
      <c r="I14" s="25">
        <f>PRODUCT(Tabulka136371[[#This Row],[Celková cena v Kč bez DPH]],Tabulka136371[[#This Row],[Sazba DPH]])</f>
        <v>0</v>
      </c>
      <c r="J14" s="25">
        <f>SUM(Tabulka136371[[#This Row],[Celková cena v Kč bez DPH]],Tabulka136371[[#This Row],[Částka DPH v Kč]])</f>
        <v>0</v>
      </c>
    </row>
    <row r="15" spans="1:10" x14ac:dyDescent="0.25">
      <c r="A15" s="21" t="s">
        <v>26</v>
      </c>
      <c r="B15" s="21" t="s">
        <v>2</v>
      </c>
      <c r="C15" s="22">
        <v>44197</v>
      </c>
      <c r="D15" s="23">
        <v>44561</v>
      </c>
      <c r="E15" s="1">
        <v>0</v>
      </c>
      <c r="F15" s="24">
        <v>1</v>
      </c>
      <c r="G15" s="25">
        <f>PRODUCT(Tabulka136371[[#This Row],[Cena v Kč za 1 roční předplatné bez DPH]],Tabulka136371[[#This Row],[Počet výtisků:]])</f>
        <v>0</v>
      </c>
      <c r="H15" s="2">
        <v>0</v>
      </c>
      <c r="I15" s="25">
        <f>PRODUCT(Tabulka136371[[#This Row],[Celková cena v Kč bez DPH]],Tabulka136371[[#This Row],[Sazba DPH]])</f>
        <v>0</v>
      </c>
      <c r="J15" s="25">
        <f>SUM(Tabulka136371[[#This Row],[Celková cena v Kč bez DPH]],Tabulka136371[[#This Row],[Částka DPH v Kč]])</f>
        <v>0</v>
      </c>
    </row>
    <row r="16" spans="1:10" x14ac:dyDescent="0.25">
      <c r="A16" s="21" t="s">
        <v>27</v>
      </c>
      <c r="B16" s="21" t="s">
        <v>0</v>
      </c>
      <c r="C16" s="22">
        <v>44197</v>
      </c>
      <c r="D16" s="23">
        <v>44561</v>
      </c>
      <c r="E16" s="1">
        <v>0</v>
      </c>
      <c r="F16" s="24">
        <v>1</v>
      </c>
      <c r="G16" s="25">
        <f>PRODUCT(Tabulka136371[[#This Row],[Cena v Kč za 1 roční předplatné bez DPH]],Tabulka136371[[#This Row],[Počet výtisků:]])</f>
        <v>0</v>
      </c>
      <c r="H16" s="2">
        <v>0</v>
      </c>
      <c r="I16" s="25">
        <f>PRODUCT(Tabulka136371[[#This Row],[Celková cena v Kč bez DPH]],Tabulka136371[[#This Row],[Sazba DPH]])</f>
        <v>0</v>
      </c>
      <c r="J16" s="25">
        <f>SUM(Tabulka136371[[#This Row],[Celková cena v Kč bez DPH]],Tabulka136371[[#This Row],[Částka DPH v Kč]])</f>
        <v>0</v>
      </c>
    </row>
    <row r="17" spans="1:10" x14ac:dyDescent="0.25">
      <c r="A17" s="21" t="s">
        <v>28</v>
      </c>
      <c r="B17" s="21" t="s">
        <v>0</v>
      </c>
      <c r="C17" s="22">
        <v>44197</v>
      </c>
      <c r="D17" s="23">
        <v>44561</v>
      </c>
      <c r="E17" s="1">
        <v>0</v>
      </c>
      <c r="F17" s="24">
        <v>1</v>
      </c>
      <c r="G17" s="25">
        <f>PRODUCT(Tabulka136371[[#This Row],[Cena v Kč za 1 roční předplatné bez DPH]],Tabulka136371[[#This Row],[Počet výtisků:]])</f>
        <v>0</v>
      </c>
      <c r="H17" s="2">
        <v>0</v>
      </c>
      <c r="I17" s="25">
        <f>PRODUCT(Tabulka136371[[#This Row],[Celková cena v Kč bez DPH]],Tabulka136371[[#This Row],[Sazba DPH]])</f>
        <v>0</v>
      </c>
      <c r="J17" s="25">
        <f>SUM(Tabulka136371[[#This Row],[Celková cena v Kč bez DPH]],Tabulka136371[[#This Row],[Částka DPH v Kč]])</f>
        <v>0</v>
      </c>
    </row>
    <row r="18" spans="1:10" x14ac:dyDescent="0.25">
      <c r="A18" s="21" t="s">
        <v>29</v>
      </c>
      <c r="B18" s="21" t="s">
        <v>1</v>
      </c>
      <c r="C18" s="22">
        <v>44197</v>
      </c>
      <c r="D18" s="23">
        <v>44561</v>
      </c>
      <c r="E18" s="1">
        <v>0</v>
      </c>
      <c r="F18" s="24">
        <v>1</v>
      </c>
      <c r="G18" s="25">
        <f>PRODUCT(Tabulka136371[[#This Row],[Cena v Kč za 1 roční předplatné bez DPH]],Tabulka136371[[#This Row],[Počet výtisků:]])</f>
        <v>0</v>
      </c>
      <c r="H18" s="2">
        <v>0</v>
      </c>
      <c r="I18" s="25">
        <f>PRODUCT(Tabulka136371[[#This Row],[Celková cena v Kč bez DPH]],Tabulka136371[[#This Row],[Sazba DPH]])</f>
        <v>0</v>
      </c>
      <c r="J18" s="25">
        <f>SUM(Tabulka136371[[#This Row],[Celková cena v Kč bez DPH]],Tabulka136371[[#This Row],[Částka DPH v Kč]])</f>
        <v>0</v>
      </c>
    </row>
    <row r="19" spans="1:10" x14ac:dyDescent="0.25">
      <c r="A19" s="26" t="s">
        <v>22</v>
      </c>
      <c r="B19" s="21"/>
      <c r="C19" s="27"/>
      <c r="D19" s="27"/>
      <c r="E19" s="1">
        <v>0</v>
      </c>
      <c r="F19" s="24"/>
      <c r="G19" s="25">
        <f>PRODUCT(Tabulka136371[[#This Row],[Cena v Kč za 1 roční předplatné bez DPH]],Tabulka136371[[#This Row],[Počet výtisků:]])</f>
        <v>0</v>
      </c>
      <c r="H19" s="2">
        <v>0</v>
      </c>
      <c r="I19" s="25">
        <f>PRODUCT(Tabulka136371[[#This Row],[Celková cena v Kč bez DPH]],Tabulka136371[[#This Row],[Sazba DPH]])</f>
        <v>0</v>
      </c>
      <c r="J19" s="25">
        <f>SUM(Tabulka136371[[#This Row],[Celková cena v Kč bez DPH]],Tabulka136371[[#This Row],[Částka DPH v Kč]])</f>
        <v>0</v>
      </c>
    </row>
    <row r="20" spans="1:10" x14ac:dyDescent="0.25">
      <c r="A20" s="21" t="s">
        <v>30</v>
      </c>
      <c r="B20" s="21" t="s">
        <v>2</v>
      </c>
      <c r="C20" s="22">
        <v>44197</v>
      </c>
      <c r="D20" s="23">
        <v>44561</v>
      </c>
      <c r="E20" s="1">
        <v>0</v>
      </c>
      <c r="F20" s="24">
        <v>1</v>
      </c>
      <c r="G20" s="25">
        <f>PRODUCT(Tabulka136371[[#This Row],[Cena v Kč za 1 roční předplatné bez DPH]],Tabulka136371[[#This Row],[Počet výtisků:]])</f>
        <v>0</v>
      </c>
      <c r="H20" s="2">
        <v>0</v>
      </c>
      <c r="I20" s="25">
        <f>PRODUCT(Tabulka136371[[#This Row],[Celková cena v Kč bez DPH]],Tabulka136371[[#This Row],[Sazba DPH]])</f>
        <v>0</v>
      </c>
      <c r="J20" s="25">
        <f>SUM(Tabulka136371[[#This Row],[Celková cena v Kč bez DPH]],Tabulka136371[[#This Row],[Částka DPH v Kč]])</f>
        <v>0</v>
      </c>
    </row>
    <row r="21" spans="1:10" x14ac:dyDescent="0.25">
      <c r="A21" s="21" t="s">
        <v>31</v>
      </c>
      <c r="B21" s="21" t="s">
        <v>1</v>
      </c>
      <c r="C21" s="22">
        <v>44197</v>
      </c>
      <c r="D21" s="23">
        <v>44561</v>
      </c>
      <c r="E21" s="1">
        <v>0</v>
      </c>
      <c r="F21" s="24">
        <v>1</v>
      </c>
      <c r="G21" s="25">
        <f>PRODUCT(Tabulka136371[[#This Row],[Cena v Kč za 1 roční předplatné bez DPH]],Tabulka136371[[#This Row],[Počet výtisků:]])</f>
        <v>0</v>
      </c>
      <c r="H21" s="2">
        <v>0</v>
      </c>
      <c r="I21" s="25">
        <f>PRODUCT(Tabulka136371[[#This Row],[Celková cena v Kč bez DPH]],Tabulka136371[[#This Row],[Sazba DPH]])</f>
        <v>0</v>
      </c>
      <c r="J21" s="25">
        <f>SUM(Tabulka136371[[#This Row],[Celková cena v Kč bez DPH]],Tabulka136371[[#This Row],[Částka DPH v Kč]])</f>
        <v>0</v>
      </c>
    </row>
    <row r="22" spans="1:10" x14ac:dyDescent="0.25">
      <c r="A22" s="26" t="s">
        <v>22</v>
      </c>
      <c r="B22" s="21"/>
      <c r="C22" s="22"/>
      <c r="D22" s="27"/>
      <c r="E22" s="1">
        <v>0</v>
      </c>
      <c r="F22" s="24"/>
      <c r="G22" s="25">
        <f>PRODUCT(Tabulka136371[[#This Row],[Cena v Kč za 1 roční předplatné bez DPH]],Tabulka136371[[#This Row],[Počet výtisků:]])</f>
        <v>0</v>
      </c>
      <c r="H22" s="2">
        <v>0</v>
      </c>
      <c r="I22" s="25">
        <f>PRODUCT(Tabulka136371[[#This Row],[Celková cena v Kč bez DPH]],Tabulka136371[[#This Row],[Sazba DPH]])</f>
        <v>0</v>
      </c>
      <c r="J22" s="25">
        <f>SUM(Tabulka136371[[#This Row],[Celková cena v Kč bez DPH]],Tabulka136371[[#This Row],[Částka DPH v Kč]])</f>
        <v>0</v>
      </c>
    </row>
    <row r="23" spans="1:10" x14ac:dyDescent="0.25">
      <c r="A23" s="21" t="s">
        <v>32</v>
      </c>
      <c r="B23" s="21" t="s">
        <v>2</v>
      </c>
      <c r="C23" s="22">
        <v>44197</v>
      </c>
      <c r="D23" s="23">
        <v>44561</v>
      </c>
      <c r="E23" s="1">
        <v>0</v>
      </c>
      <c r="F23" s="24">
        <v>1</v>
      </c>
      <c r="G23" s="25">
        <f>PRODUCT(Tabulka136371[[#This Row],[Cena v Kč za 1 roční předplatné bez DPH]],Tabulka136371[[#This Row],[Počet výtisků:]])</f>
        <v>0</v>
      </c>
      <c r="H23" s="2">
        <v>0</v>
      </c>
      <c r="I23" s="25">
        <f>PRODUCT(Tabulka136371[[#This Row],[Celková cena v Kč bez DPH]],Tabulka136371[[#This Row],[Sazba DPH]])</f>
        <v>0</v>
      </c>
      <c r="J23" s="25">
        <f>SUM(Tabulka136371[[#This Row],[Celková cena v Kč bez DPH]],Tabulka136371[[#This Row],[Částka DPH v Kč]])</f>
        <v>0</v>
      </c>
    </row>
    <row r="24" spans="1:10" x14ac:dyDescent="0.25">
      <c r="A24" s="21" t="s">
        <v>33</v>
      </c>
      <c r="B24" s="21" t="s">
        <v>0</v>
      </c>
      <c r="C24" s="22">
        <v>44197</v>
      </c>
      <c r="D24" s="23">
        <v>44561</v>
      </c>
      <c r="E24" s="1">
        <v>0</v>
      </c>
      <c r="F24" s="24">
        <v>1</v>
      </c>
      <c r="G24" s="25">
        <f>PRODUCT(Tabulka136371[[#This Row],[Cena v Kč za 1 roční předplatné bez DPH]],Tabulka136371[[#This Row],[Počet výtisků:]])</f>
        <v>0</v>
      </c>
      <c r="H24" s="2">
        <v>0</v>
      </c>
      <c r="I24" s="25">
        <f>PRODUCT(Tabulka136371[[#This Row],[Celková cena v Kč bez DPH]],Tabulka136371[[#This Row],[Sazba DPH]])</f>
        <v>0</v>
      </c>
      <c r="J24" s="25">
        <f>SUM(Tabulka136371[[#This Row],[Celková cena v Kč bez DPH]],Tabulka136371[[#This Row],[Částka DPH v Kč]])</f>
        <v>0</v>
      </c>
    </row>
    <row r="25" spans="1:10" x14ac:dyDescent="0.25">
      <c r="A25" s="21" t="s">
        <v>45</v>
      </c>
      <c r="B25" s="21" t="s">
        <v>2</v>
      </c>
      <c r="C25" s="22">
        <v>44197</v>
      </c>
      <c r="D25" s="23">
        <v>44561</v>
      </c>
      <c r="E25" s="1">
        <v>0</v>
      </c>
      <c r="F25" s="24">
        <v>1</v>
      </c>
      <c r="G25" s="25">
        <f>PRODUCT(Tabulka136371[[#This Row],[Cena v Kč za 1 roční předplatné bez DPH]],Tabulka136371[[#This Row],[Počet výtisků:]])</f>
        <v>0</v>
      </c>
      <c r="H25" s="2">
        <v>0</v>
      </c>
      <c r="I25" s="25">
        <f>PRODUCT(Tabulka136371[[#This Row],[Celková cena v Kč bez DPH]],Tabulka136371[[#This Row],[Sazba DPH]])</f>
        <v>0</v>
      </c>
      <c r="J25" s="25">
        <f>SUM(Tabulka136371[[#This Row],[Celková cena v Kč bez DPH]],Tabulka136371[[#This Row],[Částka DPH v Kč]])</f>
        <v>0</v>
      </c>
    </row>
    <row r="26" spans="1:10" x14ac:dyDescent="0.25">
      <c r="A26" s="21" t="s">
        <v>34</v>
      </c>
      <c r="B26" s="21" t="s">
        <v>0</v>
      </c>
      <c r="C26" s="22">
        <v>44197</v>
      </c>
      <c r="D26" s="23">
        <v>44561</v>
      </c>
      <c r="E26" s="1">
        <v>0</v>
      </c>
      <c r="F26" s="24">
        <v>1</v>
      </c>
      <c r="G26" s="25">
        <f>PRODUCT(Tabulka136371[[#This Row],[Cena v Kč za 1 roční předplatné bez DPH]],Tabulka136371[[#This Row],[Počet výtisků:]])</f>
        <v>0</v>
      </c>
      <c r="H26" s="2">
        <v>0</v>
      </c>
      <c r="I26" s="25">
        <f>PRODUCT(Tabulka136371[[#This Row],[Celková cena v Kč bez DPH]],Tabulka136371[[#This Row],[Sazba DPH]])</f>
        <v>0</v>
      </c>
      <c r="J26" s="25">
        <f>SUM(Tabulka136371[[#This Row],[Celková cena v Kč bez DPH]],Tabulka136371[[#This Row],[Částka DPH v Kč]])</f>
        <v>0</v>
      </c>
    </row>
    <row r="27" spans="1:10" x14ac:dyDescent="0.25">
      <c r="A27" s="21" t="s">
        <v>35</v>
      </c>
      <c r="B27" s="21" t="s">
        <v>2</v>
      </c>
      <c r="C27" s="22">
        <v>44197</v>
      </c>
      <c r="D27" s="23">
        <v>44561</v>
      </c>
      <c r="E27" s="1">
        <v>0</v>
      </c>
      <c r="F27" s="24">
        <v>1</v>
      </c>
      <c r="G27" s="25">
        <f>PRODUCT(Tabulka136371[[#This Row],[Cena v Kč za 1 roční předplatné bez DPH]],Tabulka136371[[#This Row],[Počet výtisků:]])</f>
        <v>0</v>
      </c>
      <c r="H27" s="2">
        <v>0</v>
      </c>
      <c r="I27" s="25">
        <f>PRODUCT(Tabulka136371[[#This Row],[Celková cena v Kč bez DPH]],Tabulka136371[[#This Row],[Sazba DPH]])</f>
        <v>0</v>
      </c>
      <c r="J27" s="25">
        <f>SUM(Tabulka136371[[#This Row],[Celková cena v Kč bez DPH]],Tabulka136371[[#This Row],[Částka DPH v Kč]])</f>
        <v>0</v>
      </c>
    </row>
    <row r="28" spans="1:10" x14ac:dyDescent="0.25">
      <c r="A28" s="21" t="s">
        <v>36</v>
      </c>
      <c r="B28" s="21" t="s">
        <v>1</v>
      </c>
      <c r="C28" s="22">
        <v>44197</v>
      </c>
      <c r="D28" s="23">
        <v>44561</v>
      </c>
      <c r="E28" s="1">
        <v>0</v>
      </c>
      <c r="F28" s="24">
        <v>4</v>
      </c>
      <c r="G28" s="25">
        <f>PRODUCT(Tabulka136371[[#This Row],[Cena v Kč za 1 roční předplatné bez DPH]],Tabulka136371[[#This Row],[Počet výtisků:]])</f>
        <v>0</v>
      </c>
      <c r="H28" s="2">
        <v>0</v>
      </c>
      <c r="I28" s="25">
        <f>PRODUCT(Tabulka136371[[#This Row],[Celková cena v Kč bez DPH]],Tabulka136371[[#This Row],[Sazba DPH]])</f>
        <v>0</v>
      </c>
      <c r="J28" s="25">
        <f>SUM(Tabulka136371[[#This Row],[Celková cena v Kč bez DPH]],Tabulka136371[[#This Row],[Částka DPH v Kč]])</f>
        <v>0</v>
      </c>
    </row>
    <row r="29" spans="1:10" x14ac:dyDescent="0.25">
      <c r="A29" s="26" t="s">
        <v>22</v>
      </c>
      <c r="B29" s="21"/>
      <c r="C29" s="22"/>
      <c r="D29" s="27"/>
      <c r="E29" s="1">
        <v>0</v>
      </c>
      <c r="F29" s="24"/>
      <c r="G29" s="25">
        <f>PRODUCT(Tabulka136371[[#This Row],[Cena v Kč za 1 roční předplatné bez DPH]],Tabulka136371[[#This Row],[Počet výtisků:]])</f>
        <v>0</v>
      </c>
      <c r="H29" s="2">
        <v>0</v>
      </c>
      <c r="I29" s="25">
        <f>PRODUCT(Tabulka136371[[#This Row],[Celková cena v Kč bez DPH]],Tabulka136371[[#This Row],[Sazba DPH]])</f>
        <v>0</v>
      </c>
      <c r="J29" s="25">
        <f>SUM(Tabulka136371[[#This Row],[Celková cena v Kč bez DPH]],Tabulka136371[[#This Row],[Částka DPH v Kč]])</f>
        <v>0</v>
      </c>
    </row>
    <row r="30" spans="1:10" x14ac:dyDescent="0.25">
      <c r="A30" s="21" t="s">
        <v>36</v>
      </c>
      <c r="B30" s="21" t="s">
        <v>2</v>
      </c>
      <c r="C30" s="22">
        <v>44197</v>
      </c>
      <c r="D30" s="23">
        <v>44561</v>
      </c>
      <c r="E30" s="1">
        <v>0</v>
      </c>
      <c r="F30" s="24">
        <v>1</v>
      </c>
      <c r="G30" s="25">
        <f>PRODUCT(Tabulka136371[[#This Row],[Cena v Kč za 1 roční předplatné bez DPH]],Tabulka136371[[#This Row],[Počet výtisků:]])</f>
        <v>0</v>
      </c>
      <c r="H30" s="2">
        <v>0</v>
      </c>
      <c r="I30" s="25">
        <f>PRODUCT(Tabulka136371[[#This Row],[Celková cena v Kč bez DPH]],Tabulka136371[[#This Row],[Sazba DPH]])</f>
        <v>0</v>
      </c>
      <c r="J30" s="25">
        <f>SUM(Tabulka136371[[#This Row],[Celková cena v Kč bez DPH]],Tabulka136371[[#This Row],[Částka DPH v Kč]])</f>
        <v>0</v>
      </c>
    </row>
    <row r="31" spans="1:10" x14ac:dyDescent="0.25">
      <c r="A31" s="21" t="s">
        <v>37</v>
      </c>
      <c r="B31" s="21" t="s">
        <v>0</v>
      </c>
      <c r="C31" s="22">
        <v>44197</v>
      </c>
      <c r="D31" s="23">
        <v>44561</v>
      </c>
      <c r="E31" s="1">
        <v>0</v>
      </c>
      <c r="F31" s="24">
        <v>1</v>
      </c>
      <c r="G31" s="25">
        <f>PRODUCT(Tabulka136371[[#This Row],[Cena v Kč za 1 roční předplatné bez DPH]],Tabulka136371[[#This Row],[Počet výtisků:]])</f>
        <v>0</v>
      </c>
      <c r="H31" s="2">
        <v>0</v>
      </c>
      <c r="I31" s="25">
        <f>PRODUCT(Tabulka136371[[#This Row],[Celková cena v Kč bez DPH]],Tabulka136371[[#This Row],[Sazba DPH]])</f>
        <v>0</v>
      </c>
      <c r="J31" s="25">
        <f>SUM(Tabulka136371[[#This Row],[Celková cena v Kč bez DPH]],Tabulka136371[[#This Row],[Částka DPH v Kč]])</f>
        <v>0</v>
      </c>
    </row>
    <row r="32" spans="1:10" x14ac:dyDescent="0.25">
      <c r="A32" s="21" t="s">
        <v>38</v>
      </c>
      <c r="B32" s="21" t="s">
        <v>2</v>
      </c>
      <c r="C32" s="22">
        <v>44197</v>
      </c>
      <c r="D32" s="23">
        <v>44561</v>
      </c>
      <c r="E32" s="1">
        <v>0</v>
      </c>
      <c r="F32" s="24">
        <v>3</v>
      </c>
      <c r="G32" s="25">
        <f>PRODUCT(Tabulka136371[[#This Row],[Cena v Kč za 1 roční předplatné bez DPH]],Tabulka136371[[#This Row],[Počet výtisků:]])</f>
        <v>0</v>
      </c>
      <c r="H32" s="2">
        <v>0</v>
      </c>
      <c r="I32" s="25">
        <f>PRODUCT(Tabulka136371[[#This Row],[Celková cena v Kč bez DPH]],Tabulka136371[[#This Row],[Sazba DPH]])</f>
        <v>0</v>
      </c>
      <c r="J32" s="25">
        <f>SUM(Tabulka136371[[#This Row],[Celková cena v Kč bez DPH]],Tabulka136371[[#This Row],[Částka DPH v Kč]])</f>
        <v>0</v>
      </c>
    </row>
    <row r="33" spans="1:10" x14ac:dyDescent="0.25">
      <c r="A33" s="21" t="s">
        <v>39</v>
      </c>
      <c r="B33" s="21" t="s">
        <v>2</v>
      </c>
      <c r="C33" s="22">
        <v>44197</v>
      </c>
      <c r="D33" s="23">
        <v>44561</v>
      </c>
      <c r="E33" s="1">
        <v>0</v>
      </c>
      <c r="F33" s="24">
        <v>1</v>
      </c>
      <c r="G33" s="25">
        <f>PRODUCT(Tabulka136371[[#This Row],[Cena v Kč za 1 roční předplatné bez DPH]],Tabulka136371[[#This Row],[Počet výtisků:]])</f>
        <v>0</v>
      </c>
      <c r="H33" s="2">
        <v>0</v>
      </c>
      <c r="I33" s="25">
        <f>PRODUCT(Tabulka136371[[#This Row],[Celková cena v Kč bez DPH]],Tabulka136371[[#This Row],[Sazba DPH]])</f>
        <v>0</v>
      </c>
      <c r="J33" s="25">
        <f>SUM(Tabulka136371[[#This Row],[Celková cena v Kč bez DPH]],Tabulka136371[[#This Row],[Částka DPH v Kč]])</f>
        <v>0</v>
      </c>
    </row>
    <row r="34" spans="1:10" x14ac:dyDescent="0.25">
      <c r="A34" s="21" t="s">
        <v>40</v>
      </c>
      <c r="B34" s="21" t="s">
        <v>2</v>
      </c>
      <c r="C34" s="22">
        <v>44197</v>
      </c>
      <c r="D34" s="23">
        <v>44561</v>
      </c>
      <c r="E34" s="1">
        <v>0</v>
      </c>
      <c r="F34" s="24">
        <v>1</v>
      </c>
      <c r="G34" s="25">
        <f>PRODUCT(Tabulka136371[[#This Row],[Cena v Kč za 1 roční předplatné bez DPH]],Tabulka136371[[#This Row],[Počet výtisků:]])</f>
        <v>0</v>
      </c>
      <c r="H34" s="2">
        <v>0</v>
      </c>
      <c r="I34" s="25">
        <f>PRODUCT(Tabulka136371[[#This Row],[Celková cena v Kč bez DPH]],Tabulka136371[[#This Row],[Sazba DPH]])</f>
        <v>0</v>
      </c>
      <c r="J34" s="25">
        <f>SUM(Tabulka136371[[#This Row],[Celková cena v Kč bez DPH]],Tabulka136371[[#This Row],[Částka DPH v Kč]])</f>
        <v>0</v>
      </c>
    </row>
    <row r="35" spans="1:10" x14ac:dyDescent="0.25">
      <c r="A35" s="21" t="s">
        <v>41</v>
      </c>
      <c r="B35" s="21" t="s">
        <v>2</v>
      </c>
      <c r="C35" s="22">
        <v>44197</v>
      </c>
      <c r="D35" s="23">
        <v>44561</v>
      </c>
      <c r="E35" s="1">
        <v>0</v>
      </c>
      <c r="F35" s="24">
        <v>1</v>
      </c>
      <c r="G35" s="25">
        <f>PRODUCT(Tabulka136371[[#This Row],[Cena v Kč za 1 roční předplatné bez DPH]],Tabulka136371[[#This Row],[Počet výtisků:]])</f>
        <v>0</v>
      </c>
      <c r="H35" s="2">
        <v>0</v>
      </c>
      <c r="I35" s="25">
        <f>PRODUCT(Tabulka136371[[#This Row],[Celková cena v Kč bez DPH]],Tabulka136371[[#This Row],[Sazba DPH]])</f>
        <v>0</v>
      </c>
      <c r="J35" s="25">
        <f>SUM(Tabulka136371[[#This Row],[Celková cena v Kč bez DPH]],Tabulka136371[[#This Row],[Částka DPH v Kč]])</f>
        <v>0</v>
      </c>
    </row>
    <row r="36" spans="1:10" x14ac:dyDescent="0.25">
      <c r="A36" s="21" t="s">
        <v>42</v>
      </c>
      <c r="B36" s="21" t="s">
        <v>0</v>
      </c>
      <c r="C36" s="22">
        <v>44197</v>
      </c>
      <c r="D36" s="23">
        <v>44561</v>
      </c>
      <c r="E36" s="1">
        <v>0</v>
      </c>
      <c r="F36" s="24">
        <v>1</v>
      </c>
      <c r="G36" s="25">
        <f>PRODUCT(Tabulka136371[[#This Row],[Cena v Kč za 1 roční předplatné bez DPH]],Tabulka136371[[#This Row],[Počet výtisků:]])</f>
        <v>0</v>
      </c>
      <c r="H36" s="2">
        <v>0</v>
      </c>
      <c r="I36" s="25">
        <f>PRODUCT(Tabulka136371[[#This Row],[Celková cena v Kč bez DPH]],Tabulka136371[[#This Row],[Sazba DPH]])</f>
        <v>0</v>
      </c>
      <c r="J36" s="25">
        <f>SUM(Tabulka136371[[#This Row],[Celková cena v Kč bez DPH]],Tabulka136371[[#This Row],[Částka DPH v Kč]])</f>
        <v>0</v>
      </c>
    </row>
    <row r="37" spans="1:10" ht="18.75" x14ac:dyDescent="0.3">
      <c r="A37" s="29" t="s">
        <v>14</v>
      </c>
      <c r="B37" s="29"/>
      <c r="C37" s="29"/>
      <c r="D37" s="29"/>
      <c r="E37" s="30"/>
      <c r="F37" s="30"/>
      <c r="G37" s="31">
        <f>SUM(Tabulka136371[Celková cena v Kč bez DPH])</f>
        <v>0</v>
      </c>
      <c r="H37" s="32"/>
      <c r="I37" s="33">
        <f>SUM(Tabulka136371[Částka DPH v Kč])</f>
        <v>0</v>
      </c>
      <c r="J37" s="34">
        <f>SUM(Tabulka136371[Celková cena v Kč včetně DPH])</f>
        <v>0</v>
      </c>
    </row>
    <row r="38" spans="1:10" x14ac:dyDescent="0.25">
      <c r="E38" s="35"/>
      <c r="F38" s="36"/>
      <c r="G38" s="35"/>
      <c r="H38" s="35"/>
      <c r="I38" s="35"/>
      <c r="J38" s="35"/>
    </row>
    <row r="39" spans="1:10" ht="15.75" x14ac:dyDescent="0.25">
      <c r="A39" s="37" t="s">
        <v>16</v>
      </c>
      <c r="E39" s="35"/>
      <c r="F39" s="36"/>
      <c r="G39" s="35"/>
      <c r="H39" s="35"/>
      <c r="I39" s="35"/>
      <c r="J39" s="35"/>
    </row>
    <row r="40" spans="1:10" x14ac:dyDescent="0.25">
      <c r="E40" s="35"/>
      <c r="F40" s="36"/>
      <c r="G40" s="35"/>
      <c r="H40" s="35"/>
      <c r="I40" s="35"/>
      <c r="J40" s="35"/>
    </row>
    <row r="41" spans="1:10" x14ac:dyDescent="0.25">
      <c r="A41" s="38" t="s">
        <v>17</v>
      </c>
      <c r="E41" s="35"/>
      <c r="F41" s="36"/>
      <c r="G41" s="35"/>
      <c r="H41" s="35"/>
      <c r="I41" s="35"/>
      <c r="J41" s="35"/>
    </row>
    <row r="42" spans="1:10" x14ac:dyDescent="0.25">
      <c r="A42" s="39" t="s">
        <v>10</v>
      </c>
      <c r="E42" s="35"/>
      <c r="F42" s="36"/>
      <c r="G42" s="35"/>
      <c r="H42" s="35"/>
      <c r="I42" s="35"/>
      <c r="J42" s="35"/>
    </row>
    <row r="43" spans="1:10" x14ac:dyDescent="0.25">
      <c r="A43" s="39" t="s">
        <v>11</v>
      </c>
      <c r="E43" s="35"/>
      <c r="F43" s="36"/>
      <c r="G43" s="35"/>
      <c r="H43" s="35"/>
      <c r="I43" s="35"/>
      <c r="J43" s="35"/>
    </row>
  </sheetData>
  <sheetProtection algorithmName="SHA-512" hashValue="vcGpHFE0ykosgvMN/KdKUeys9IYXudTuumAE8seSfbBH4A6W+EyGpWmbb0YsE6lipuoEMi2CvmWuW5OaO2rjzw==" saltValue="Fk0Xwx4exCYukLKc6I1kgA==" spinCount="100000" sheet="1" objects="1" scenarios="1" selectLockedCells="1"/>
  <pageMargins left="0.25" right="0.25" top="0.75" bottom="0.75" header="0.3" footer="0.3"/>
  <pageSetup paperSize="9" scale="73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CD464D-38FC-44B0-A93F-6BEC2E13F6BD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$ListId:dokumentyvz;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2020-10-13T08:35:03Z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